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960" yWindow="930" windowWidth="19395" windowHeight="714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B9" i="1"/>
  <c r="B14"/>
  <c r="B17" l="1"/>
  <c r="C6" s="1"/>
  <c r="C14"/>
  <c r="O14"/>
  <c r="N14"/>
  <c r="M14"/>
  <c r="L14"/>
  <c r="K14"/>
  <c r="J14"/>
  <c r="I14"/>
  <c r="H14"/>
  <c r="G14"/>
  <c r="F14"/>
  <c r="E14"/>
  <c r="D14"/>
  <c r="C9" l="1"/>
  <c r="C17" s="1"/>
  <c r="D6" s="1"/>
  <c r="D9" s="1"/>
  <c r="D17" s="1"/>
  <c r="E6" s="1"/>
  <c r="E9" s="1"/>
  <c r="E17" s="1"/>
  <c r="F6" s="1"/>
  <c r="F9" l="1"/>
  <c r="F17" s="1"/>
  <c r="G6" l="1"/>
  <c r="G9" s="1"/>
  <c r="G17" s="1"/>
  <c r="H6" s="1"/>
  <c r="H9" s="1"/>
  <c r="H17" s="1"/>
  <c r="I6" s="1"/>
  <c r="I9" s="1"/>
  <c r="I17" s="1"/>
  <c r="J6" s="1"/>
  <c r="J9" s="1"/>
  <c r="J17" s="1"/>
  <c r="K6" s="1"/>
  <c r="K9" s="1"/>
  <c r="K17" s="1"/>
  <c r="L6" s="1"/>
  <c r="L9" s="1"/>
  <c r="L17" s="1"/>
  <c r="M6" s="1"/>
  <c r="M9" s="1"/>
  <c r="M17" s="1"/>
  <c r="N6" s="1"/>
  <c r="N9" s="1"/>
  <c r="N17" s="1"/>
  <c r="O6" s="1"/>
  <c r="O9" s="1"/>
  <c r="O17" s="1"/>
</calcChain>
</file>

<file path=xl/sharedStrings.xml><?xml version="1.0" encoding="utf-8"?>
<sst xmlns="http://schemas.openxmlformats.org/spreadsheetml/2006/main" count="25" uniqueCount="21">
  <si>
    <t>Noviembre</t>
  </si>
  <si>
    <t>Diciembre</t>
  </si>
  <si>
    <t xml:space="preserve">Enero </t>
  </si>
  <si>
    <t>Febrero</t>
  </si>
  <si>
    <t xml:space="preserve">Marzo </t>
  </si>
  <si>
    <t>Abril</t>
  </si>
  <si>
    <t>Mayo</t>
  </si>
  <si>
    <t>Junio</t>
  </si>
  <si>
    <t xml:space="preserve">Julio </t>
  </si>
  <si>
    <t>Agosto</t>
  </si>
  <si>
    <t>Setiembre</t>
  </si>
  <si>
    <t>Octubre</t>
  </si>
  <si>
    <t>Banco</t>
  </si>
  <si>
    <t>Efectivo</t>
  </si>
  <si>
    <t>TOTAL</t>
  </si>
  <si>
    <t>TOTAL INGRESOS</t>
  </si>
  <si>
    <t>TOTAL EGRESOS</t>
  </si>
  <si>
    <t>INGRESOS</t>
  </si>
  <si>
    <t>EGRESOS</t>
  </si>
  <si>
    <t>Saldo</t>
  </si>
  <si>
    <t xml:space="preserve"> CUERPO MEDICO DEL HOSPITAL NACIONAL EDGARDO REBAGLIATI MARTINS 2013-2014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</si>
</sst>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0" fillId="4" borderId="1" xfId="0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43" fontId="0" fillId="4" borderId="1" xfId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43" fontId="0" fillId="0" borderId="0" xfId="1" applyFont="1" applyAlignment="1">
      <alignment horizontal="center"/>
    </xf>
    <xf numFmtId="43" fontId="1" fillId="3" borderId="1" xfId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43" fontId="1" fillId="6" borderId="1" xfId="0" applyNumberFormat="1" applyFont="1" applyFill="1" applyBorder="1" applyAlignment="1">
      <alignment horizontal="center"/>
    </xf>
    <xf numFmtId="43" fontId="5" fillId="6" borderId="1" xfId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A2" sqref="A2"/>
    </sheetView>
  </sheetViews>
  <sheetFormatPr baseColWidth="10" defaultRowHeight="15"/>
  <cols>
    <col min="1" max="1" width="11.42578125" style="4"/>
    <col min="2" max="15" width="12.5703125" customWidth="1"/>
  </cols>
  <sheetData>
    <row r="1" spans="1:15" ht="31.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3" spans="1:15" ht="18.75">
      <c r="A3" s="3"/>
      <c r="B3" s="20">
        <v>2013</v>
      </c>
      <c r="C3" s="20"/>
      <c r="D3" s="20">
        <v>2014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26.25">
      <c r="A4" s="22" t="s">
        <v>17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</row>
    <row r="5" spans="1:15" s="5" customFormat="1" ht="18.75">
      <c r="A5" s="7"/>
      <c r="B5" s="17" t="s">
        <v>0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17" t="s">
        <v>0</v>
      </c>
      <c r="O5" s="17" t="s">
        <v>1</v>
      </c>
    </row>
    <row r="6" spans="1:15" s="5" customFormat="1" ht="18.75">
      <c r="A6" s="7" t="s">
        <v>19</v>
      </c>
      <c r="B6" s="18">
        <v>26005.59</v>
      </c>
      <c r="C6" s="18">
        <f>+B17</f>
        <v>5111.8800000000047</v>
      </c>
      <c r="D6" s="18">
        <f t="shared" ref="D6:O6" si="0">+C17</f>
        <v>7706.4700000000084</v>
      </c>
      <c r="E6" s="18">
        <f t="shared" si="0"/>
        <v>30639.290000000008</v>
      </c>
      <c r="F6" s="18">
        <f t="shared" si="0"/>
        <v>22516.070000000011</v>
      </c>
      <c r="G6" s="18">
        <f t="shared" si="0"/>
        <v>36931.820000000007</v>
      </c>
      <c r="H6" s="18">
        <f t="shared" si="0"/>
        <v>42618.770000000004</v>
      </c>
      <c r="I6" s="18">
        <f t="shared" si="0"/>
        <v>20166.32</v>
      </c>
      <c r="J6" s="18">
        <f t="shared" si="0"/>
        <v>16851.159999999996</v>
      </c>
      <c r="K6" s="18">
        <f t="shared" si="0"/>
        <v>25831.479999999996</v>
      </c>
      <c r="L6" s="18">
        <f t="shared" si="0"/>
        <v>50423.58</v>
      </c>
      <c r="M6" s="18">
        <f t="shared" si="0"/>
        <v>17904.14</v>
      </c>
      <c r="N6" s="18">
        <f t="shared" si="0"/>
        <v>34463.22</v>
      </c>
      <c r="O6" s="18">
        <f t="shared" si="0"/>
        <v>25337.890000000007</v>
      </c>
    </row>
    <row r="7" spans="1:15" s="2" customFormat="1" ht="18.75">
      <c r="A7" s="7" t="s">
        <v>12</v>
      </c>
      <c r="B7" s="13">
        <v>12002</v>
      </c>
      <c r="C7" s="13">
        <v>35888</v>
      </c>
      <c r="D7" s="13">
        <v>36774</v>
      </c>
      <c r="E7" s="13">
        <v>800</v>
      </c>
      <c r="F7" s="13">
        <v>26072</v>
      </c>
      <c r="G7" s="13">
        <v>24797</v>
      </c>
      <c r="H7" s="13">
        <v>14955</v>
      </c>
      <c r="I7" s="13">
        <v>16159</v>
      </c>
      <c r="J7" s="13">
        <v>24735</v>
      </c>
      <c r="K7" s="13">
        <v>35926</v>
      </c>
      <c r="L7" s="13">
        <v>9650</v>
      </c>
      <c r="M7" s="13">
        <v>63330</v>
      </c>
      <c r="N7" s="13">
        <v>27974</v>
      </c>
      <c r="O7" s="13">
        <v>27868</v>
      </c>
    </row>
    <row r="8" spans="1:15" s="2" customFormat="1" ht="18.75">
      <c r="A8" s="7" t="s">
        <v>13</v>
      </c>
      <c r="B8" s="13">
        <v>4276.62</v>
      </c>
      <c r="C8" s="13">
        <v>10228.24</v>
      </c>
      <c r="D8" s="13">
        <v>8278</v>
      </c>
      <c r="E8" s="13">
        <v>3811.19</v>
      </c>
      <c r="F8" s="13">
        <v>6075.38</v>
      </c>
      <c r="G8" s="13">
        <v>14322.56</v>
      </c>
      <c r="H8" s="13">
        <v>18516.62</v>
      </c>
      <c r="I8" s="13">
        <v>14152.58</v>
      </c>
      <c r="J8" s="13">
        <v>3534.6</v>
      </c>
      <c r="K8" s="13">
        <v>3400.51</v>
      </c>
      <c r="L8" s="13">
        <v>16277.07</v>
      </c>
      <c r="M8" s="13">
        <v>8861.83</v>
      </c>
      <c r="N8" s="13">
        <v>5111.55</v>
      </c>
      <c r="O8" s="13">
        <v>15883.09</v>
      </c>
    </row>
    <row r="9" spans="1:15" s="1" customFormat="1" ht="31.5">
      <c r="A9" s="10" t="s">
        <v>15</v>
      </c>
      <c r="B9" s="16">
        <f>SUM(B6:B8)</f>
        <v>42284.21</v>
      </c>
      <c r="C9" s="16">
        <f>SUM(C6:C8)</f>
        <v>51228.12</v>
      </c>
      <c r="D9" s="16">
        <f>SUM(D6:D8)</f>
        <v>52758.470000000008</v>
      </c>
      <c r="E9" s="16">
        <f t="shared" ref="E9:O9" si="1">SUM(E6:E8)</f>
        <v>35250.48000000001</v>
      </c>
      <c r="F9" s="16">
        <f>SUM(F6:F8)</f>
        <v>54663.450000000004</v>
      </c>
      <c r="G9" s="16">
        <f t="shared" si="1"/>
        <v>76051.38</v>
      </c>
      <c r="H9" s="16">
        <f t="shared" si="1"/>
        <v>76090.39</v>
      </c>
      <c r="I9" s="16">
        <f t="shared" si="1"/>
        <v>50477.9</v>
      </c>
      <c r="J9" s="16">
        <f t="shared" si="1"/>
        <v>45120.759999999995</v>
      </c>
      <c r="K9" s="16">
        <f t="shared" si="1"/>
        <v>65157.99</v>
      </c>
      <c r="L9" s="16">
        <f t="shared" si="1"/>
        <v>76350.649999999994</v>
      </c>
      <c r="M9" s="16">
        <f t="shared" si="1"/>
        <v>90095.97</v>
      </c>
      <c r="N9" s="16">
        <f t="shared" si="1"/>
        <v>67548.77</v>
      </c>
      <c r="O9" s="16">
        <f t="shared" si="1"/>
        <v>69088.98000000001</v>
      </c>
    </row>
    <row r="10" spans="1:15" s="2" customFormat="1">
      <c r="A10" s="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s="2" customFormat="1" ht="26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</row>
    <row r="12" spans="1:15" s="2" customFormat="1" ht="18.75">
      <c r="A12" s="7" t="s">
        <v>12</v>
      </c>
      <c r="B12" s="13">
        <v>32930.449999999997</v>
      </c>
      <c r="C12" s="13">
        <v>26221.21</v>
      </c>
      <c r="D12" s="13">
        <v>14605.37</v>
      </c>
      <c r="E12" s="13">
        <v>9758.6</v>
      </c>
      <c r="F12" s="13">
        <v>11838.67</v>
      </c>
      <c r="G12" s="13">
        <v>21342.07</v>
      </c>
      <c r="H12" s="13">
        <v>37424.03</v>
      </c>
      <c r="I12" s="13">
        <v>20118.060000000001</v>
      </c>
      <c r="J12" s="13">
        <v>16435.189999999999</v>
      </c>
      <c r="K12" s="13">
        <v>11348.72</v>
      </c>
      <c r="L12" s="13">
        <v>43211.27</v>
      </c>
      <c r="M12" s="13">
        <v>43212.47</v>
      </c>
      <c r="N12" s="13">
        <v>37846.699999999997</v>
      </c>
      <c r="O12" s="13">
        <v>24704.07</v>
      </c>
    </row>
    <row r="13" spans="1:15" s="2" customFormat="1" ht="18.75">
      <c r="A13" s="7" t="s">
        <v>13</v>
      </c>
      <c r="B13" s="13">
        <v>4241.88</v>
      </c>
      <c r="C13" s="13">
        <v>17300.439999999999</v>
      </c>
      <c r="D13" s="13">
        <v>7513.81</v>
      </c>
      <c r="E13" s="13">
        <v>2975.81</v>
      </c>
      <c r="F13" s="13">
        <v>5892.96</v>
      </c>
      <c r="G13" s="13">
        <v>12090.54</v>
      </c>
      <c r="H13" s="13">
        <v>18500.04</v>
      </c>
      <c r="I13" s="13">
        <v>13508.68</v>
      </c>
      <c r="J13" s="13">
        <v>2854.09</v>
      </c>
      <c r="K13" s="13">
        <v>3385.69</v>
      </c>
      <c r="L13" s="13">
        <v>15235.24</v>
      </c>
      <c r="M13" s="13">
        <v>12420.28</v>
      </c>
      <c r="N13" s="13">
        <v>4364.18</v>
      </c>
      <c r="O13" s="13">
        <v>15759.82</v>
      </c>
    </row>
    <row r="14" spans="1:15" s="1" customFormat="1" ht="31.5">
      <c r="A14" s="11" t="s">
        <v>16</v>
      </c>
      <c r="B14" s="14">
        <f>SUM(B12:B13)</f>
        <v>37172.329999999994</v>
      </c>
      <c r="C14" s="14">
        <f t="shared" ref="C14" si="2">SUM(C12:C13)</f>
        <v>43521.649999999994</v>
      </c>
      <c r="D14" s="14">
        <f>SUM(D12:D13)</f>
        <v>22119.18</v>
      </c>
      <c r="E14" s="14">
        <f t="shared" ref="E14:O14" si="3">SUM(E12:E13)</f>
        <v>12734.41</v>
      </c>
      <c r="F14" s="14">
        <f t="shared" si="3"/>
        <v>17731.63</v>
      </c>
      <c r="G14" s="14">
        <f t="shared" si="3"/>
        <v>33432.61</v>
      </c>
      <c r="H14" s="14">
        <f t="shared" si="3"/>
        <v>55924.07</v>
      </c>
      <c r="I14" s="14">
        <f t="shared" si="3"/>
        <v>33626.740000000005</v>
      </c>
      <c r="J14" s="14">
        <f t="shared" si="3"/>
        <v>19289.28</v>
      </c>
      <c r="K14" s="14">
        <f t="shared" si="3"/>
        <v>14734.41</v>
      </c>
      <c r="L14" s="14">
        <f t="shared" si="3"/>
        <v>58446.509999999995</v>
      </c>
      <c r="M14" s="14">
        <f t="shared" si="3"/>
        <v>55632.75</v>
      </c>
      <c r="N14" s="14">
        <f t="shared" si="3"/>
        <v>42210.879999999997</v>
      </c>
      <c r="O14" s="14">
        <f t="shared" si="3"/>
        <v>40463.89</v>
      </c>
    </row>
    <row r="15" spans="1:15" s="2" customFormat="1">
      <c r="A15" s="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s="2" customFormat="1">
      <c r="A16" s="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s="9" customFormat="1" ht="23.25">
      <c r="A17" s="12" t="s">
        <v>14</v>
      </c>
      <c r="B17" s="19">
        <f t="shared" ref="B17:O17" si="4">B9-B14</f>
        <v>5111.8800000000047</v>
      </c>
      <c r="C17" s="19">
        <f t="shared" si="4"/>
        <v>7706.4700000000084</v>
      </c>
      <c r="D17" s="19">
        <f t="shared" si="4"/>
        <v>30639.290000000008</v>
      </c>
      <c r="E17" s="19">
        <f t="shared" si="4"/>
        <v>22516.070000000011</v>
      </c>
      <c r="F17" s="19">
        <f t="shared" si="4"/>
        <v>36931.820000000007</v>
      </c>
      <c r="G17" s="19">
        <f t="shared" si="4"/>
        <v>42618.770000000004</v>
      </c>
      <c r="H17" s="19">
        <f t="shared" si="4"/>
        <v>20166.32</v>
      </c>
      <c r="I17" s="19">
        <f t="shared" si="4"/>
        <v>16851.159999999996</v>
      </c>
      <c r="J17" s="19">
        <f t="shared" si="4"/>
        <v>25831.479999999996</v>
      </c>
      <c r="K17" s="19">
        <f t="shared" si="4"/>
        <v>50423.58</v>
      </c>
      <c r="L17" s="19">
        <f t="shared" si="4"/>
        <v>17904.14</v>
      </c>
      <c r="M17" s="19">
        <f t="shared" si="4"/>
        <v>34463.22</v>
      </c>
      <c r="N17" s="19">
        <f t="shared" si="4"/>
        <v>25337.890000000007</v>
      </c>
      <c r="O17" s="19">
        <f t="shared" si="4"/>
        <v>28625.090000000011</v>
      </c>
    </row>
  </sheetData>
  <mergeCells count="5">
    <mergeCell ref="B3:C3"/>
    <mergeCell ref="D3:O3"/>
    <mergeCell ref="A1:O1"/>
    <mergeCell ref="A4:O4"/>
    <mergeCell ref="A11:O1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</dc:creator>
  <cp:lastModifiedBy>HOSTINGPERUNET.COM</cp:lastModifiedBy>
  <cp:lastPrinted>2015-01-21T21:01:07Z</cp:lastPrinted>
  <dcterms:created xsi:type="dcterms:W3CDTF">2015-01-20T18:01:01Z</dcterms:created>
  <dcterms:modified xsi:type="dcterms:W3CDTF">2015-01-21T22:14:53Z</dcterms:modified>
</cp:coreProperties>
</file>